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11955" firstSheet="1" activeTab="1"/>
  </bookViews>
  <sheets>
    <sheet name="Termini" sheetId="1" r:id="rId1"/>
    <sheet name="ATU" sheetId="2" r:id="rId2"/>
  </sheets>
  <definedNames>
    <definedName name="_xlnm._FilterDatabase" localSheetId="1" hidden="1">'ATU'!$B$6:$G$59</definedName>
  </definedNames>
  <calcPr fullCalcOnLoad="1"/>
</workbook>
</file>

<file path=xl/sharedStrings.xml><?xml version="1.0" encoding="utf-8"?>
<sst xmlns="http://schemas.openxmlformats.org/spreadsheetml/2006/main" count="245" uniqueCount="95">
  <si>
    <t>Marke</t>
  </si>
  <si>
    <t>Produkt</t>
  </si>
  <si>
    <t>Preis</t>
  </si>
  <si>
    <t>Maßnahme</t>
  </si>
  <si>
    <t>Service</t>
  </si>
  <si>
    <t>Check</t>
  </si>
  <si>
    <t>Motiv</t>
  </si>
  <si>
    <t>Räder / Reifen</t>
  </si>
  <si>
    <t>Zubehör</t>
  </si>
  <si>
    <t>1_ATU_1</t>
  </si>
  <si>
    <t>1_ATU_2</t>
  </si>
  <si>
    <t>Teile</t>
  </si>
  <si>
    <t>Finanzierung</t>
  </si>
  <si>
    <t>Öl</t>
  </si>
  <si>
    <t>Pflege</t>
  </si>
  <si>
    <t>Transport</t>
  </si>
  <si>
    <t>Infotainment</t>
  </si>
  <si>
    <t>Sicherheit</t>
  </si>
  <si>
    <t>Alle Produkte</t>
  </si>
  <si>
    <t>Image</t>
  </si>
  <si>
    <t>Radios, Bluetooth, etc</t>
  </si>
  <si>
    <t>Navigation</t>
  </si>
  <si>
    <t>Nur Check, ohne Schrauberei: Klimaanlagenwartung ist Service - kein Check</t>
  </si>
  <si>
    <t>Nur reines Öl. Ölwechsel ist Service</t>
  </si>
  <si>
    <t>Felgenspray, Wachs, Politur etc</t>
  </si>
  <si>
    <t>Kindersitze, Warnwesten</t>
  </si>
  <si>
    <t>Erläuterung</t>
  </si>
  <si>
    <t>Termini</t>
  </si>
  <si>
    <t xml:space="preserve">Immer wenn geschraubt wird. Wartung, Bremsbeläge / Stoßdämpfer wechseln. HU / AU, Onlin-Terminvereinbarung </t>
  </si>
  <si>
    <t>auch Diebstahlsicherung, Radeinlagerung, Räderwechsel</t>
  </si>
  <si>
    <t>nur reine Teile, Komplettpreise mit Austauschteilen für ältere Fzg. sind Service</t>
  </si>
  <si>
    <t>A.T.U</t>
  </si>
  <si>
    <t>2_ATU_1</t>
  </si>
  <si>
    <t>2_ATU_2</t>
  </si>
  <si>
    <t>3_ATU_1</t>
  </si>
  <si>
    <t>5_ATU_1</t>
  </si>
  <si>
    <t>Service Werbung A.T.U und Pitstop Newsletter August 2020</t>
  </si>
  <si>
    <t>3_ATU_2</t>
  </si>
  <si>
    <t>4_ATU_1</t>
  </si>
  <si>
    <t>4_ATU_2</t>
  </si>
  <si>
    <t>Ölwechsel, zzgl. Öl und Filter</t>
  </si>
  <si>
    <t>Norauto Bremsbeläge, Komplettpreis, danach nie wieder für Beläge zahlen, nur für den Einbau</t>
  </si>
  <si>
    <t>Zahnriemenwechsel, Komplettpreis</t>
  </si>
  <si>
    <t>Inspektion nach Herstellervorgaben, Komplettpreis</t>
  </si>
  <si>
    <t>Anhängerkupplung, Komplettpreis</t>
  </si>
  <si>
    <t>1_ATU_3</t>
  </si>
  <si>
    <t>Mehrere</t>
  </si>
  <si>
    <t>Nachlass in Höhe der MwSt. auf ausgewählte Sommerprodukte</t>
  </si>
  <si>
    <t>Nachlass in Höhe der MwSt. auf alle lagernden Reifen</t>
  </si>
  <si>
    <t>1_ATU_4</t>
  </si>
  <si>
    <t>25 % Nachlass auf Aluett-Felgen</t>
  </si>
  <si>
    <t>1_ATU_5</t>
  </si>
  <si>
    <t>Dachbox Thule Trip Sport, Finanzierung möglich, statt € 399,99</t>
  </si>
  <si>
    <t>Dachbox Norauto Bermuda 200, Finanzierung möglich</t>
  </si>
  <si>
    <t>Relingträger Lanco Next Move, statt € 89,99</t>
  </si>
  <si>
    <t>Fahrradheckträger Atera Varioflex E inkl. Auffahrschiene, Finanzierung möglich, statt € 549,99</t>
  </si>
  <si>
    <t>Fahrradheckträger Norauto Rapidbike 2P Flex, Finanzierung möglich</t>
  </si>
  <si>
    <t>Wandhalter für Fahrradheckträger, statt € 19,99</t>
  </si>
  <si>
    <t>1_ATU_6</t>
  </si>
  <si>
    <t>Insektenentferner Sonax, statt € 9,99</t>
  </si>
  <si>
    <t>Klimaanlagen-Wartung, Komplettpreis</t>
  </si>
  <si>
    <t>HU / AU inkl. € 30,- Coupon</t>
  </si>
  <si>
    <t>Klimaanlagen-Wartung</t>
  </si>
  <si>
    <t>3_ATU_3</t>
  </si>
  <si>
    <t>3_ATU_4</t>
  </si>
  <si>
    <t>3_ATU_5</t>
  </si>
  <si>
    <t>Nachlass in Höhe der MwSt. auf Textil-Passformfußmatten</t>
  </si>
  <si>
    <t>3_ATU_6</t>
  </si>
  <si>
    <t>3_ATU_7</t>
  </si>
  <si>
    <t>3_ATU_8</t>
  </si>
  <si>
    <t xml:space="preserve">Fahrradhalter Thule ProRide, Finanzierung möglich </t>
  </si>
  <si>
    <t>3_ATU_9</t>
  </si>
  <si>
    <t>Kfz-Verbandkasten DRK Edition</t>
  </si>
  <si>
    <t>Kombitasche DRK Edition, statt € 14,99</t>
  </si>
  <si>
    <t>Warnweste</t>
  </si>
  <si>
    <t>Sitzerhöhung A.T.U Fullcover, statt € 14,99</t>
  </si>
  <si>
    <t>Scheibenreiniger Nature Line, statt € 2,99</t>
  </si>
  <si>
    <t>Norauto 10W-40, 5 l, statt € 19,99</t>
  </si>
  <si>
    <t>Liqui Moly 5W-40, 1 l, 14,99</t>
  </si>
  <si>
    <t>3_ATU_10</t>
  </si>
  <si>
    <t>Alufelgen-Reiniger Teufel intensiv, statt € 11,99</t>
  </si>
  <si>
    <t>Alufelgen-Reiniger Teufel spezial</t>
  </si>
  <si>
    <t>3_ATU_11</t>
  </si>
  <si>
    <t>Felgenreiniger Sonax, statt € 7,99</t>
  </si>
  <si>
    <t>Sonstige</t>
  </si>
  <si>
    <t>3 % Nachlass nach Registrierung bei A.T.U</t>
  </si>
  <si>
    <t>4_ATU_3</t>
  </si>
  <si>
    <t>5_ATU_2</t>
  </si>
  <si>
    <t>5_ATU_3</t>
  </si>
  <si>
    <t>5_ATU_4</t>
  </si>
  <si>
    <t>5_ATU_5</t>
  </si>
  <si>
    <t>5_ATU_6</t>
  </si>
  <si>
    <t>5_ATU_7</t>
  </si>
  <si>
    <t>5_ATU_8</t>
  </si>
  <si>
    <t>Scheibenreiniger Dr. Wack, statt € 9,99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</si>
</sst>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;[Red]\-[$€-2]\ #,##0"/>
    <numFmt numFmtId="173" formatCode="#,##0.00\ [$€-407]"/>
    <numFmt numFmtId="174" formatCode="[$€-2]\ #,##0.00"/>
    <numFmt numFmtId="175" formatCode="[$€-2]\ #,##0.00;[Red]\-[$€-2]\ #,##0.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1" applyNumberFormat="0" applyAlignment="0" applyProtection="0"/>
    <xf numFmtId="0" fontId="13" fillId="3" borderId="0" applyNumberFormat="0" applyBorder="0" applyAlignment="0" applyProtection="0"/>
    <xf numFmtId="0" fontId="26" fillId="36" borderId="2" applyNumberFormat="0" applyAlignment="0" applyProtection="0"/>
    <xf numFmtId="0" fontId="3" fillId="0" borderId="0" applyNumberFormat="0" applyFill="0" applyBorder="0" applyAlignment="0" applyProtection="0"/>
    <xf numFmtId="0" fontId="8" fillId="37" borderId="3" applyNumberFormat="0" applyAlignment="0" applyProtection="0"/>
    <xf numFmtId="0" fontId="20" fillId="3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9" borderId="2" applyNumberFormat="0" applyAlignment="0" applyProtection="0"/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4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7" borderId="3" applyNumberFormat="0" applyAlignment="0" applyProtection="0"/>
    <xf numFmtId="0" fontId="18" fillId="0" borderId="9" applyNumberFormat="0" applyFill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7" fillId="37" borderId="12" applyNumberFormat="0" applyAlignment="0" applyProtection="0"/>
    <xf numFmtId="9" fontId="0" fillId="0" borderId="0" applyFont="0" applyFill="0" applyBorder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5" borderId="18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74" fontId="0" fillId="0" borderId="19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1" fillId="0" borderId="19" xfId="81" applyFill="1" applyBorder="1" applyAlignment="1" applyProtection="1">
      <alignment horizontal="center" vertical="top" wrapText="1"/>
      <protection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rgebnis" xfId="72"/>
    <cellStyle name="Erklärender Text" xfId="73"/>
    <cellStyle name="Explanatory Text" xfId="74"/>
    <cellStyle name="Good" xfId="75"/>
    <cellStyle name="Gut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8.8515625" style="14" customWidth="1"/>
    <col min="3" max="3" width="74.57421875" style="0" customWidth="1"/>
  </cols>
  <sheetData>
    <row r="3" ht="12.75">
      <c r="A3" s="1"/>
    </row>
    <row r="5" spans="2:3" ht="12.75">
      <c r="B5" s="15" t="s">
        <v>27</v>
      </c>
      <c r="C5" s="15" t="s">
        <v>26</v>
      </c>
    </row>
    <row r="6" spans="2:3" ht="12.75">
      <c r="B6" s="18"/>
      <c r="C6" s="19"/>
    </row>
    <row r="7" spans="2:3" ht="12.75">
      <c r="B7" s="13" t="s">
        <v>18</v>
      </c>
      <c r="C7" s="16"/>
    </row>
    <row r="8" spans="2:3" ht="12.75">
      <c r="B8" s="4" t="s">
        <v>5</v>
      </c>
      <c r="C8" s="12" t="s">
        <v>22</v>
      </c>
    </row>
    <row r="9" spans="2:3" ht="12.75">
      <c r="B9" s="4" t="s">
        <v>12</v>
      </c>
      <c r="C9" s="6"/>
    </row>
    <row r="10" spans="2:3" ht="12.75">
      <c r="B10" s="4" t="s">
        <v>19</v>
      </c>
      <c r="C10" s="6"/>
    </row>
    <row r="11" spans="2:3" ht="12.75">
      <c r="B11" s="13" t="s">
        <v>16</v>
      </c>
      <c r="C11" s="12" t="s">
        <v>20</v>
      </c>
    </row>
    <row r="12" spans="2:3" ht="12.75">
      <c r="B12" s="13" t="s">
        <v>21</v>
      </c>
      <c r="C12" s="6"/>
    </row>
    <row r="13" spans="2:3" ht="12.75">
      <c r="B13" s="13" t="s">
        <v>13</v>
      </c>
      <c r="C13" s="12" t="s">
        <v>23</v>
      </c>
    </row>
    <row r="14" spans="2:3" ht="12.75">
      <c r="B14" s="4" t="s">
        <v>14</v>
      </c>
      <c r="C14" s="12" t="s">
        <v>24</v>
      </c>
    </row>
    <row r="15" spans="2:3" ht="12.75">
      <c r="B15" s="4" t="s">
        <v>7</v>
      </c>
      <c r="C15" s="12" t="s">
        <v>29</v>
      </c>
    </row>
    <row r="16" spans="2:3" ht="25.5">
      <c r="B16" s="5" t="s">
        <v>4</v>
      </c>
      <c r="C16" s="12" t="s">
        <v>28</v>
      </c>
    </row>
    <row r="17" spans="2:3" ht="12.75">
      <c r="B17" s="4" t="s">
        <v>17</v>
      </c>
      <c r="C17" s="12" t="s">
        <v>25</v>
      </c>
    </row>
    <row r="18" spans="2:3" ht="12.75">
      <c r="B18" s="4" t="s">
        <v>11</v>
      </c>
      <c r="C18" s="12" t="s">
        <v>30</v>
      </c>
    </row>
    <row r="19" spans="2:3" ht="12.75">
      <c r="B19" s="4" t="s">
        <v>15</v>
      </c>
      <c r="C19" s="6"/>
    </row>
    <row r="20" spans="2:3" ht="12.75">
      <c r="B20" s="4" t="s">
        <v>8</v>
      </c>
      <c r="C20" s="6"/>
    </row>
  </sheetData>
  <sheetProtection/>
  <mergeCells count="1">
    <mergeCell ref="B6:C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B1">
      <selection activeCell="K6" sqref="K6"/>
    </sheetView>
  </sheetViews>
  <sheetFormatPr defaultColWidth="11.421875" defaultRowHeight="12.75"/>
  <cols>
    <col min="1" max="1" width="13.140625" style="3" hidden="1" customWidth="1"/>
    <col min="2" max="2" width="10.7109375" style="3" customWidth="1"/>
    <col min="3" max="3" width="13.140625" style="3" hidden="1" customWidth="1"/>
    <col min="4" max="4" width="12.57421875" style="3" customWidth="1"/>
    <col min="5" max="5" width="20.7109375" style="3" customWidth="1"/>
    <col min="6" max="6" width="30.7109375" style="3" customWidth="1"/>
    <col min="7" max="7" width="10.7109375" style="3" customWidth="1"/>
    <col min="8" max="16384" width="11.421875" style="3" customWidth="1"/>
  </cols>
  <sheetData>
    <row r="1" spans="1:4" ht="18">
      <c r="A1" s="2"/>
      <c r="B1" s="2" t="s">
        <v>36</v>
      </c>
      <c r="C1" s="2" t="s">
        <v>36</v>
      </c>
      <c r="D1" s="2"/>
    </row>
    <row r="5" spans="1:7" ht="12.75">
      <c r="A5" s="5" t="s">
        <v>6</v>
      </c>
      <c r="B5" s="5" t="s">
        <v>6</v>
      </c>
      <c r="C5" s="5" t="s">
        <v>6</v>
      </c>
      <c r="D5" s="5" t="s">
        <v>0</v>
      </c>
      <c r="E5" s="5" t="s">
        <v>1</v>
      </c>
      <c r="F5" s="5" t="s">
        <v>3</v>
      </c>
      <c r="G5" s="5" t="s">
        <v>2</v>
      </c>
    </row>
    <row r="6" spans="1:7" ht="12.75">
      <c r="A6" s="7"/>
      <c r="B6" s="10"/>
      <c r="C6" s="10"/>
      <c r="D6" s="10"/>
      <c r="E6" s="10"/>
      <c r="F6" s="10"/>
      <c r="G6" s="11"/>
    </row>
    <row r="7" spans="1:7" ht="12.75">
      <c r="A7" s="8" t="s">
        <v>9</v>
      </c>
      <c r="B7" s="17" t="str">
        <f aca="true" t="shared" si="0" ref="B7:B22">HYPERLINK("http://www.diekommunikationsfabrik.de/2020/08_August/Service/Service_ATU/"&amp;A7&amp;".jpg","EMN 1")</f>
        <v>EMN 1</v>
      </c>
      <c r="C7" s="17" t="str">
        <f aca="true" t="shared" si="1" ref="C7:C50">HYPERLINK("../Service/Service_ATU/"&amp;A7&amp;".jpg",""&amp;B7)</f>
        <v>EMN 1</v>
      </c>
      <c r="D7" s="8" t="s">
        <v>31</v>
      </c>
      <c r="E7" s="8" t="s">
        <v>4</v>
      </c>
      <c r="F7" s="8" t="s">
        <v>40</v>
      </c>
      <c r="G7" s="9">
        <v>1</v>
      </c>
    </row>
    <row r="8" spans="1:7" ht="38.25" customHeight="1">
      <c r="A8" s="8" t="s">
        <v>10</v>
      </c>
      <c r="B8" s="17" t="str">
        <f t="shared" si="0"/>
        <v>EMN 1</v>
      </c>
      <c r="C8" s="17" t="str">
        <f t="shared" si="1"/>
        <v>EMN 1</v>
      </c>
      <c r="D8" s="8" t="s">
        <v>31</v>
      </c>
      <c r="E8" s="8" t="s">
        <v>4</v>
      </c>
      <c r="F8" s="8" t="s">
        <v>41</v>
      </c>
      <c r="G8" s="9"/>
    </row>
    <row r="9" spans="1:7" ht="25.5">
      <c r="A9" s="8" t="s">
        <v>10</v>
      </c>
      <c r="B9" s="17" t="str">
        <f t="shared" si="0"/>
        <v>EMN 1</v>
      </c>
      <c r="C9" s="17" t="str">
        <f t="shared" si="1"/>
        <v>EMN 1</v>
      </c>
      <c r="D9" s="8" t="s">
        <v>31</v>
      </c>
      <c r="E9" s="8" t="s">
        <v>4</v>
      </c>
      <c r="F9" s="8" t="s">
        <v>43</v>
      </c>
      <c r="G9" s="9"/>
    </row>
    <row r="10" spans="1:7" ht="12.75">
      <c r="A10" s="8" t="s">
        <v>10</v>
      </c>
      <c r="B10" s="17" t="str">
        <f t="shared" si="0"/>
        <v>EMN 1</v>
      </c>
      <c r="C10" s="17" t="str">
        <f t="shared" si="1"/>
        <v>EMN 1</v>
      </c>
      <c r="D10" s="8" t="s">
        <v>31</v>
      </c>
      <c r="E10" s="8" t="s">
        <v>4</v>
      </c>
      <c r="F10" s="8" t="s">
        <v>42</v>
      </c>
      <c r="G10" s="9"/>
    </row>
    <row r="11" spans="1:7" ht="12.75">
      <c r="A11" s="8" t="s">
        <v>10</v>
      </c>
      <c r="B11" s="17" t="str">
        <f t="shared" si="0"/>
        <v>EMN 1</v>
      </c>
      <c r="C11" s="17" t="str">
        <f t="shared" si="1"/>
        <v>EMN 1</v>
      </c>
      <c r="D11" s="8" t="s">
        <v>31</v>
      </c>
      <c r="E11" s="8" t="s">
        <v>15</v>
      </c>
      <c r="F11" s="8" t="s">
        <v>44</v>
      </c>
      <c r="G11" s="9"/>
    </row>
    <row r="12" spans="1:7" ht="25.5">
      <c r="A12" s="8" t="s">
        <v>45</v>
      </c>
      <c r="B12" s="17" t="str">
        <f t="shared" si="0"/>
        <v>EMN 1</v>
      </c>
      <c r="C12" s="17" t="str">
        <f t="shared" si="1"/>
        <v>EMN 1</v>
      </c>
      <c r="D12" s="8" t="s">
        <v>31</v>
      </c>
      <c r="E12" s="8" t="s">
        <v>46</v>
      </c>
      <c r="F12" s="8" t="s">
        <v>47</v>
      </c>
      <c r="G12" s="9"/>
    </row>
    <row r="13" spans="1:7" ht="25.5">
      <c r="A13" s="8" t="s">
        <v>45</v>
      </c>
      <c r="B13" s="17" t="str">
        <f t="shared" si="0"/>
        <v>EMN 1</v>
      </c>
      <c r="C13" s="17" t="str">
        <f t="shared" si="1"/>
        <v>EMN 1</v>
      </c>
      <c r="D13" s="8" t="s">
        <v>31</v>
      </c>
      <c r="E13" s="8" t="s">
        <v>8</v>
      </c>
      <c r="F13" s="8" t="s">
        <v>66</v>
      </c>
      <c r="G13" s="9"/>
    </row>
    <row r="14" spans="1:7" ht="25.5">
      <c r="A14" s="8" t="s">
        <v>45</v>
      </c>
      <c r="B14" s="17" t="str">
        <f t="shared" si="0"/>
        <v>EMN 1</v>
      </c>
      <c r="C14" s="17" t="str">
        <f t="shared" si="1"/>
        <v>EMN 1</v>
      </c>
      <c r="D14" s="8" t="s">
        <v>31</v>
      </c>
      <c r="E14" s="8" t="s">
        <v>7</v>
      </c>
      <c r="F14" s="8" t="s">
        <v>48</v>
      </c>
      <c r="G14" s="9"/>
    </row>
    <row r="15" spans="1:7" ht="12.75">
      <c r="A15" s="8" t="s">
        <v>49</v>
      </c>
      <c r="B15" s="17" t="str">
        <f t="shared" si="0"/>
        <v>EMN 1</v>
      </c>
      <c r="C15" s="17" t="str">
        <f t="shared" si="1"/>
        <v>EMN 1</v>
      </c>
      <c r="D15" s="8" t="s">
        <v>31</v>
      </c>
      <c r="E15" s="8" t="s">
        <v>7</v>
      </c>
      <c r="F15" s="8" t="s">
        <v>50</v>
      </c>
      <c r="G15" s="9"/>
    </row>
    <row r="16" spans="1:7" ht="38.25" customHeight="1">
      <c r="A16" s="8" t="s">
        <v>51</v>
      </c>
      <c r="B16" s="17" t="str">
        <f t="shared" si="0"/>
        <v>EMN 1</v>
      </c>
      <c r="C16" s="17" t="str">
        <f t="shared" si="1"/>
        <v>EMN 1</v>
      </c>
      <c r="D16" s="8" t="s">
        <v>31</v>
      </c>
      <c r="E16" s="8" t="s">
        <v>15</v>
      </c>
      <c r="F16" s="8" t="s">
        <v>52</v>
      </c>
      <c r="G16" s="9">
        <v>369.99</v>
      </c>
    </row>
    <row r="17" spans="1:7" ht="25.5">
      <c r="A17" s="8" t="s">
        <v>51</v>
      </c>
      <c r="B17" s="17" t="str">
        <f t="shared" si="0"/>
        <v>EMN 1</v>
      </c>
      <c r="C17" s="17" t="str">
        <f t="shared" si="1"/>
        <v>EMN 1</v>
      </c>
      <c r="D17" s="8" t="s">
        <v>31</v>
      </c>
      <c r="E17" s="8" t="s">
        <v>15</v>
      </c>
      <c r="F17" s="8" t="s">
        <v>53</v>
      </c>
      <c r="G17" s="9">
        <v>199.99</v>
      </c>
    </row>
    <row r="18" spans="1:7" ht="25.5">
      <c r="A18" s="8" t="s">
        <v>51</v>
      </c>
      <c r="B18" s="17" t="str">
        <f t="shared" si="0"/>
        <v>EMN 1</v>
      </c>
      <c r="C18" s="17" t="str">
        <f t="shared" si="1"/>
        <v>EMN 1</v>
      </c>
      <c r="D18" s="8" t="s">
        <v>31</v>
      </c>
      <c r="E18" s="8" t="s">
        <v>15</v>
      </c>
      <c r="F18" s="8" t="s">
        <v>54</v>
      </c>
      <c r="G18" s="9">
        <v>69.99</v>
      </c>
    </row>
    <row r="19" spans="1:7" ht="51">
      <c r="A19" s="8" t="s">
        <v>51</v>
      </c>
      <c r="B19" s="17" t="str">
        <f t="shared" si="0"/>
        <v>EMN 1</v>
      </c>
      <c r="C19" s="17" t="str">
        <f t="shared" si="1"/>
        <v>EMN 1</v>
      </c>
      <c r="D19" s="8" t="s">
        <v>31</v>
      </c>
      <c r="E19" s="8" t="s">
        <v>15</v>
      </c>
      <c r="F19" s="8" t="s">
        <v>55</v>
      </c>
      <c r="G19" s="9">
        <v>479.99</v>
      </c>
    </row>
    <row r="20" spans="1:7" ht="38.25">
      <c r="A20" s="8" t="s">
        <v>51</v>
      </c>
      <c r="B20" s="17" t="str">
        <f t="shared" si="0"/>
        <v>EMN 1</v>
      </c>
      <c r="C20" s="17" t="str">
        <f t="shared" si="1"/>
        <v>EMN 1</v>
      </c>
      <c r="D20" s="8" t="s">
        <v>31</v>
      </c>
      <c r="E20" s="8" t="s">
        <v>15</v>
      </c>
      <c r="F20" s="8" t="s">
        <v>56</v>
      </c>
      <c r="G20" s="9">
        <v>259.99</v>
      </c>
    </row>
    <row r="21" spans="1:7" ht="25.5">
      <c r="A21" s="8" t="s">
        <v>51</v>
      </c>
      <c r="B21" s="17" t="str">
        <f t="shared" si="0"/>
        <v>EMN 1</v>
      </c>
      <c r="C21" s="17" t="str">
        <f t="shared" si="1"/>
        <v>EMN 1</v>
      </c>
      <c r="D21" s="8" t="s">
        <v>31</v>
      </c>
      <c r="E21" s="8" t="s">
        <v>15</v>
      </c>
      <c r="F21" s="8" t="s">
        <v>57</v>
      </c>
      <c r="G21" s="9">
        <v>14.99</v>
      </c>
    </row>
    <row r="22" spans="1:7" ht="25.5">
      <c r="A22" s="8" t="s">
        <v>58</v>
      </c>
      <c r="B22" s="17" t="str">
        <f t="shared" si="0"/>
        <v>EMN 1</v>
      </c>
      <c r="C22" s="17" t="str">
        <f t="shared" si="1"/>
        <v>EMN 1</v>
      </c>
      <c r="D22" s="8" t="s">
        <v>31</v>
      </c>
      <c r="E22" s="8" t="s">
        <v>14</v>
      </c>
      <c r="F22" s="8" t="s">
        <v>59</v>
      </c>
      <c r="G22" s="9">
        <v>6.99</v>
      </c>
    </row>
    <row r="23" spans="1:7" ht="12.75">
      <c r="A23" s="8" t="s">
        <v>32</v>
      </c>
      <c r="B23" s="17" t="str">
        <f>HYPERLINK("http://www.diekommunikationsfabrik.de/2020/08_August/Service/Service_ATU/"&amp;A23&amp;".jpg","EMN 2")</f>
        <v>EMN 2</v>
      </c>
      <c r="C23" s="17" t="str">
        <f t="shared" si="1"/>
        <v>EMN 2</v>
      </c>
      <c r="D23" s="8" t="s">
        <v>31</v>
      </c>
      <c r="E23" s="8" t="s">
        <v>4</v>
      </c>
      <c r="F23" s="8" t="s">
        <v>40</v>
      </c>
      <c r="G23" s="9">
        <v>1</v>
      </c>
    </row>
    <row r="24" spans="1:7" ht="25.5">
      <c r="A24" s="8" t="s">
        <v>33</v>
      </c>
      <c r="B24" s="17" t="str">
        <f>HYPERLINK("http://www.diekommunikationsfabrik.de/2020/08_August/Service/Service_ATU/"&amp;A24&amp;".jpg","EMN 2")</f>
        <v>EMN 2</v>
      </c>
      <c r="C24" s="17" t="str">
        <f t="shared" si="1"/>
        <v>EMN 2</v>
      </c>
      <c r="D24" s="8" t="s">
        <v>31</v>
      </c>
      <c r="E24" s="8" t="s">
        <v>4</v>
      </c>
      <c r="F24" s="8" t="s">
        <v>60</v>
      </c>
      <c r="G24" s="9"/>
    </row>
    <row r="25" spans="1:7" ht="38.25" customHeight="1">
      <c r="A25" s="8" t="s">
        <v>33</v>
      </c>
      <c r="B25" s="17" t="str">
        <f>HYPERLINK("http://www.diekommunikationsfabrik.de/2020/08_August/Service/Service_ATU/"&amp;A25&amp;".jpg","EMN 2")</f>
        <v>EMN 2</v>
      </c>
      <c r="C25" s="17" t="str">
        <f t="shared" si="1"/>
        <v>EMN 2</v>
      </c>
      <c r="D25" s="8" t="s">
        <v>31</v>
      </c>
      <c r="E25" s="8" t="s">
        <v>4</v>
      </c>
      <c r="F25" s="8" t="s">
        <v>41</v>
      </c>
      <c r="G25" s="9"/>
    </row>
    <row r="26" spans="1:7" ht="25.5">
      <c r="A26" s="8" t="s">
        <v>33</v>
      </c>
      <c r="B26" s="17" t="str">
        <f>HYPERLINK("http://www.diekommunikationsfabrik.de/2020/08_August/Service/Service_ATU/"&amp;A26&amp;".jpg","EMN 2")</f>
        <v>EMN 2</v>
      </c>
      <c r="C26" s="17" t="str">
        <f t="shared" si="1"/>
        <v>EMN 2</v>
      </c>
      <c r="D26" s="8" t="s">
        <v>31</v>
      </c>
      <c r="E26" s="8" t="s">
        <v>4</v>
      </c>
      <c r="F26" s="8" t="s">
        <v>43</v>
      </c>
      <c r="G26" s="9"/>
    </row>
    <row r="27" spans="1:7" ht="12.75">
      <c r="A27" s="8" t="s">
        <v>34</v>
      </c>
      <c r="B27" s="17" t="str">
        <f aca="true" t="shared" si="2" ref="B27:B46">HYPERLINK("http://www.diekommunikationsfabrik.de/2020/08_August/Service/Service_ATU/"&amp;A27&amp;".jpg","EMN 3")</f>
        <v>EMN 3</v>
      </c>
      <c r="C27" s="17" t="str">
        <f t="shared" si="1"/>
        <v>EMN 3</v>
      </c>
      <c r="D27" s="8" t="s">
        <v>31</v>
      </c>
      <c r="E27" s="8" t="s">
        <v>4</v>
      </c>
      <c r="F27" s="8" t="s">
        <v>61</v>
      </c>
      <c r="G27" s="9">
        <v>99.99</v>
      </c>
    </row>
    <row r="28" spans="1:7" ht="12.75">
      <c r="A28" s="8" t="s">
        <v>37</v>
      </c>
      <c r="B28" s="17" t="str">
        <f t="shared" si="2"/>
        <v>EMN 3</v>
      </c>
      <c r="C28" s="17" t="str">
        <f t="shared" si="1"/>
        <v>EMN 3</v>
      </c>
      <c r="D28" s="8" t="s">
        <v>31</v>
      </c>
      <c r="E28" s="8" t="s">
        <v>4</v>
      </c>
      <c r="F28" s="8" t="s">
        <v>62</v>
      </c>
      <c r="G28" s="9">
        <v>69.99</v>
      </c>
    </row>
    <row r="29" spans="1:7" ht="25.5">
      <c r="A29" s="8" t="s">
        <v>63</v>
      </c>
      <c r="B29" s="17" t="str">
        <f t="shared" si="2"/>
        <v>EMN 3</v>
      </c>
      <c r="C29" s="17" t="str">
        <f t="shared" si="1"/>
        <v>EMN 3</v>
      </c>
      <c r="D29" s="8" t="s">
        <v>31</v>
      </c>
      <c r="E29" s="8" t="s">
        <v>4</v>
      </c>
      <c r="F29" s="8" t="s">
        <v>43</v>
      </c>
      <c r="G29" s="9"/>
    </row>
    <row r="30" spans="1:7" ht="25.5">
      <c r="A30" s="8" t="s">
        <v>64</v>
      </c>
      <c r="B30" s="17" t="str">
        <f t="shared" si="2"/>
        <v>EMN 3</v>
      </c>
      <c r="C30" s="17" t="str">
        <f t="shared" si="1"/>
        <v>EMN 3</v>
      </c>
      <c r="D30" s="8" t="s">
        <v>31</v>
      </c>
      <c r="E30" s="8" t="s">
        <v>46</v>
      </c>
      <c r="F30" s="8" t="s">
        <v>47</v>
      </c>
      <c r="G30" s="9"/>
    </row>
    <row r="31" spans="1:7" ht="25.5">
      <c r="A31" s="8" t="s">
        <v>65</v>
      </c>
      <c r="B31" s="17" t="str">
        <f t="shared" si="2"/>
        <v>EMN 3</v>
      </c>
      <c r="C31" s="17" t="str">
        <f t="shared" si="1"/>
        <v>EMN 3</v>
      </c>
      <c r="D31" s="8" t="s">
        <v>31</v>
      </c>
      <c r="E31" s="8" t="s">
        <v>8</v>
      </c>
      <c r="F31" s="8" t="s">
        <v>66</v>
      </c>
      <c r="G31" s="9"/>
    </row>
    <row r="32" spans="1:7" ht="25.5">
      <c r="A32" s="8" t="s">
        <v>67</v>
      </c>
      <c r="B32" s="17" t="str">
        <f t="shared" si="2"/>
        <v>EMN 3</v>
      </c>
      <c r="C32" s="17" t="str">
        <f t="shared" si="1"/>
        <v>EMN 3</v>
      </c>
      <c r="D32" s="8" t="s">
        <v>31</v>
      </c>
      <c r="E32" s="8" t="s">
        <v>7</v>
      </c>
      <c r="F32" s="8" t="s">
        <v>48</v>
      </c>
      <c r="G32" s="9"/>
    </row>
    <row r="33" spans="1:7" ht="12.75">
      <c r="A33" s="8" t="s">
        <v>68</v>
      </c>
      <c r="B33" s="17" t="str">
        <f t="shared" si="2"/>
        <v>EMN 3</v>
      </c>
      <c r="C33" s="17" t="str">
        <f t="shared" si="1"/>
        <v>EMN 3</v>
      </c>
      <c r="D33" s="8" t="s">
        <v>31</v>
      </c>
      <c r="E33" s="8" t="s">
        <v>7</v>
      </c>
      <c r="F33" s="8" t="s">
        <v>50</v>
      </c>
      <c r="G33" s="9"/>
    </row>
    <row r="34" spans="1:7" ht="38.25">
      <c r="A34" s="8" t="s">
        <v>69</v>
      </c>
      <c r="B34" s="17" t="str">
        <f t="shared" si="2"/>
        <v>EMN 3</v>
      </c>
      <c r="C34" s="17" t="str">
        <f t="shared" si="1"/>
        <v>EMN 3</v>
      </c>
      <c r="D34" s="8" t="s">
        <v>31</v>
      </c>
      <c r="E34" s="8" t="s">
        <v>15</v>
      </c>
      <c r="F34" s="8" t="s">
        <v>52</v>
      </c>
      <c r="G34" s="9">
        <v>369.99</v>
      </c>
    </row>
    <row r="35" spans="1:7" ht="25.5">
      <c r="A35" s="8" t="s">
        <v>69</v>
      </c>
      <c r="B35" s="17" t="str">
        <f t="shared" si="2"/>
        <v>EMN 3</v>
      </c>
      <c r="C35" s="17" t="str">
        <f t="shared" si="1"/>
        <v>EMN 3</v>
      </c>
      <c r="D35" s="8" t="s">
        <v>31</v>
      </c>
      <c r="E35" s="8" t="s">
        <v>15</v>
      </c>
      <c r="F35" s="8" t="s">
        <v>70</v>
      </c>
      <c r="G35" s="9">
        <v>104.99</v>
      </c>
    </row>
    <row r="36" spans="1:7" ht="25.5">
      <c r="A36" s="8" t="s">
        <v>69</v>
      </c>
      <c r="B36" s="17" t="str">
        <f t="shared" si="2"/>
        <v>EMN 3</v>
      </c>
      <c r="C36" s="17" t="str">
        <f t="shared" si="1"/>
        <v>EMN 3</v>
      </c>
      <c r="D36" s="8" t="s">
        <v>31</v>
      </c>
      <c r="E36" s="8" t="s">
        <v>15</v>
      </c>
      <c r="F36" s="8" t="s">
        <v>54</v>
      </c>
      <c r="G36" s="9">
        <v>69.99</v>
      </c>
    </row>
    <row r="37" spans="1:7" ht="12.75">
      <c r="A37" s="8" t="s">
        <v>71</v>
      </c>
      <c r="B37" s="17" t="str">
        <f t="shared" si="2"/>
        <v>EMN 3</v>
      </c>
      <c r="C37" s="17" t="str">
        <f t="shared" si="1"/>
        <v>EMN 3</v>
      </c>
      <c r="D37" s="8" t="s">
        <v>31</v>
      </c>
      <c r="E37" s="8" t="s">
        <v>17</v>
      </c>
      <c r="F37" s="8" t="s">
        <v>72</v>
      </c>
      <c r="G37" s="9">
        <v>8.99</v>
      </c>
    </row>
    <row r="38" spans="1:7" ht="25.5">
      <c r="A38" s="8" t="s">
        <v>71</v>
      </c>
      <c r="B38" s="17" t="str">
        <f t="shared" si="2"/>
        <v>EMN 3</v>
      </c>
      <c r="C38" s="17" t="str">
        <f t="shared" si="1"/>
        <v>EMN 3</v>
      </c>
      <c r="D38" s="8" t="s">
        <v>31</v>
      </c>
      <c r="E38" s="8" t="s">
        <v>17</v>
      </c>
      <c r="F38" s="8" t="s">
        <v>73</v>
      </c>
      <c r="G38" s="9">
        <v>12.99</v>
      </c>
    </row>
    <row r="39" spans="1:7" ht="12.75">
      <c r="A39" s="8" t="s">
        <v>71</v>
      </c>
      <c r="B39" s="17" t="str">
        <f t="shared" si="2"/>
        <v>EMN 3</v>
      </c>
      <c r="C39" s="17" t="str">
        <f t="shared" si="1"/>
        <v>EMN 3</v>
      </c>
      <c r="D39" s="8" t="s">
        <v>31</v>
      </c>
      <c r="E39" s="8" t="s">
        <v>17</v>
      </c>
      <c r="F39" s="8" t="s">
        <v>74</v>
      </c>
      <c r="G39" s="9">
        <v>2.99</v>
      </c>
    </row>
    <row r="40" spans="1:7" ht="25.5">
      <c r="A40" s="8" t="s">
        <v>71</v>
      </c>
      <c r="B40" s="17" t="str">
        <f t="shared" si="2"/>
        <v>EMN 3</v>
      </c>
      <c r="C40" s="17" t="str">
        <f t="shared" si="1"/>
        <v>EMN 3</v>
      </c>
      <c r="D40" s="8" t="s">
        <v>31</v>
      </c>
      <c r="E40" s="8" t="s">
        <v>8</v>
      </c>
      <c r="F40" s="8" t="s">
        <v>75</v>
      </c>
      <c r="G40" s="9">
        <v>9.99</v>
      </c>
    </row>
    <row r="41" spans="1:7" ht="25.5">
      <c r="A41" s="8" t="s">
        <v>71</v>
      </c>
      <c r="B41" s="17" t="str">
        <f t="shared" si="2"/>
        <v>EMN 3</v>
      </c>
      <c r="C41" s="17" t="str">
        <f t="shared" si="1"/>
        <v>EMN 3</v>
      </c>
      <c r="D41" s="8" t="s">
        <v>31</v>
      </c>
      <c r="E41" s="8" t="s">
        <v>14</v>
      </c>
      <c r="F41" s="8" t="s">
        <v>76</v>
      </c>
      <c r="G41" s="9">
        <v>1.99</v>
      </c>
    </row>
    <row r="42" spans="1:7" ht="12.75">
      <c r="A42" s="8" t="s">
        <v>71</v>
      </c>
      <c r="B42" s="17" t="str">
        <f t="shared" si="2"/>
        <v>EMN 3</v>
      </c>
      <c r="C42" s="17" t="str">
        <f t="shared" si="1"/>
        <v>EMN 3</v>
      </c>
      <c r="D42" s="8" t="s">
        <v>31</v>
      </c>
      <c r="E42" s="8" t="s">
        <v>13</v>
      </c>
      <c r="F42" s="8" t="s">
        <v>77</v>
      </c>
      <c r="G42" s="9">
        <v>14.99</v>
      </c>
    </row>
    <row r="43" spans="1:7" ht="12.75">
      <c r="A43" s="8" t="s">
        <v>71</v>
      </c>
      <c r="B43" s="17" t="str">
        <f t="shared" si="2"/>
        <v>EMN 3</v>
      </c>
      <c r="C43" s="17" t="str">
        <f t="shared" si="1"/>
        <v>EMN 3</v>
      </c>
      <c r="D43" s="8" t="s">
        <v>31</v>
      </c>
      <c r="E43" s="8" t="s">
        <v>13</v>
      </c>
      <c r="F43" s="8" t="s">
        <v>78</v>
      </c>
      <c r="G43" s="9"/>
    </row>
    <row r="44" spans="1:7" ht="25.5">
      <c r="A44" s="8" t="s">
        <v>79</v>
      </c>
      <c r="B44" s="17" t="str">
        <f t="shared" si="2"/>
        <v>EMN 3</v>
      </c>
      <c r="C44" s="17" t="str">
        <f t="shared" si="1"/>
        <v>EMN 3</v>
      </c>
      <c r="D44" s="8" t="s">
        <v>31</v>
      </c>
      <c r="E44" s="8" t="s">
        <v>14</v>
      </c>
      <c r="F44" s="8" t="s">
        <v>80</v>
      </c>
      <c r="G44" s="9">
        <v>7.99</v>
      </c>
    </row>
    <row r="45" spans="1:7" ht="12.75">
      <c r="A45" s="8" t="s">
        <v>79</v>
      </c>
      <c r="B45" s="17" t="str">
        <f t="shared" si="2"/>
        <v>EMN 3</v>
      </c>
      <c r="C45" s="17" t="str">
        <f t="shared" si="1"/>
        <v>EMN 3</v>
      </c>
      <c r="D45" s="8" t="s">
        <v>31</v>
      </c>
      <c r="E45" s="8" t="s">
        <v>14</v>
      </c>
      <c r="F45" s="8" t="s">
        <v>81</v>
      </c>
      <c r="G45" s="9">
        <v>14.99</v>
      </c>
    </row>
    <row r="46" spans="1:7" ht="12.75">
      <c r="A46" s="8" t="s">
        <v>82</v>
      </c>
      <c r="B46" s="17" t="str">
        <f t="shared" si="2"/>
        <v>EMN 3</v>
      </c>
      <c r="C46" s="17" t="str">
        <f t="shared" si="1"/>
        <v>EMN 3</v>
      </c>
      <c r="D46" s="8" t="s">
        <v>31</v>
      </c>
      <c r="E46" s="8" t="s">
        <v>14</v>
      </c>
      <c r="F46" s="8" t="s">
        <v>83</v>
      </c>
      <c r="G46" s="9">
        <v>4.99</v>
      </c>
    </row>
    <row r="47" spans="1:7" ht="25.5">
      <c r="A47" s="8" t="s">
        <v>38</v>
      </c>
      <c r="B47" s="17" t="str">
        <f>HYPERLINK("http://www.diekommunikationsfabrik.de/2020/08_August/Service/Service_ATU/"&amp;A47&amp;".jpg","EMN 4")</f>
        <v>EMN 4</v>
      </c>
      <c r="C47" s="17" t="str">
        <f t="shared" si="1"/>
        <v>EMN 4</v>
      </c>
      <c r="D47" s="8" t="s">
        <v>31</v>
      </c>
      <c r="E47" s="8" t="s">
        <v>84</v>
      </c>
      <c r="F47" s="8" t="s">
        <v>85</v>
      </c>
      <c r="G47" s="9"/>
    </row>
    <row r="48" spans="1:7" ht="12.75">
      <c r="A48" s="8" t="s">
        <v>39</v>
      </c>
      <c r="B48" s="17" t="str">
        <f>HYPERLINK("http://www.diekommunikationsfabrik.de/2020/08_August/Service/Service_ATU/"&amp;A48&amp;".jpg","EMN 4")</f>
        <v>EMN 4</v>
      </c>
      <c r="C48" s="17" t="str">
        <f t="shared" si="1"/>
        <v>EMN 4</v>
      </c>
      <c r="D48" s="8" t="s">
        <v>31</v>
      </c>
      <c r="E48" s="8" t="s">
        <v>4</v>
      </c>
      <c r="F48" s="8" t="s">
        <v>62</v>
      </c>
      <c r="G48" s="9">
        <v>69.99</v>
      </c>
    </row>
    <row r="49" spans="1:7" ht="12.75">
      <c r="A49" s="8" t="s">
        <v>86</v>
      </c>
      <c r="B49" s="17" t="str">
        <f>HYPERLINK("http://www.diekommunikationsfabrik.de/2020/08_August/Service/Service_ATU/"&amp;A49&amp;".jpg","EMN 4")</f>
        <v>EMN 4</v>
      </c>
      <c r="C49" s="17" t="str">
        <f t="shared" si="1"/>
        <v>EMN 4</v>
      </c>
      <c r="D49" s="8" t="s">
        <v>31</v>
      </c>
      <c r="E49" s="8" t="s">
        <v>4</v>
      </c>
      <c r="F49" s="8" t="s">
        <v>61</v>
      </c>
      <c r="G49" s="9">
        <v>99.99</v>
      </c>
    </row>
    <row r="50" spans="1:7" ht="25.5">
      <c r="A50" s="8" t="s">
        <v>35</v>
      </c>
      <c r="B50" s="17" t="str">
        <f>HYPERLINK("http://www.diekommunikationsfabrik.de/2020/08_August/Service/Service_ATU/"&amp;A50&amp;".jpg","EMN 5")</f>
        <v>EMN 5</v>
      </c>
      <c r="C50" s="17" t="str">
        <f t="shared" si="1"/>
        <v>EMN 5</v>
      </c>
      <c r="D50" s="8" t="s">
        <v>31</v>
      </c>
      <c r="E50" s="8" t="s">
        <v>7</v>
      </c>
      <c r="F50" s="8" t="s">
        <v>48</v>
      </c>
      <c r="G50" s="9"/>
    </row>
    <row r="51" spans="1:7" ht="12.75">
      <c r="A51" s="8" t="s">
        <v>87</v>
      </c>
      <c r="B51" s="17" t="str">
        <f aca="true" t="shared" si="3" ref="B51:B59">HYPERLINK("http://www.diekommunikationsfabrik.de/2020/08_August/Service/Service_ATU/"&amp;A51&amp;".jpg","EMN 5")</f>
        <v>EMN 5</v>
      </c>
      <c r="C51" s="17" t="str">
        <f aca="true" t="shared" si="4" ref="C51:C58">HYPERLINK("../Service/Service_ATU/"&amp;A51&amp;".jpg",""&amp;B51)</f>
        <v>EMN 5</v>
      </c>
      <c r="D51" s="8" t="s">
        <v>31</v>
      </c>
      <c r="E51" s="8" t="s">
        <v>7</v>
      </c>
      <c r="F51" s="8" t="s">
        <v>50</v>
      </c>
      <c r="G51" s="9"/>
    </row>
    <row r="52" spans="1:7" ht="25.5">
      <c r="A52" s="8" t="s">
        <v>88</v>
      </c>
      <c r="B52" s="17" t="str">
        <f t="shared" si="3"/>
        <v>EMN 5</v>
      </c>
      <c r="C52" s="17" t="str">
        <f t="shared" si="4"/>
        <v>EMN 5</v>
      </c>
      <c r="D52" s="8" t="s">
        <v>31</v>
      </c>
      <c r="E52" s="8" t="s">
        <v>8</v>
      </c>
      <c r="F52" s="8" t="s">
        <v>66</v>
      </c>
      <c r="G52" s="9"/>
    </row>
    <row r="53" spans="1:7" ht="25.5">
      <c r="A53" s="8" t="s">
        <v>89</v>
      </c>
      <c r="B53" s="17" t="str">
        <f t="shared" si="3"/>
        <v>EMN 5</v>
      </c>
      <c r="C53" s="17" t="str">
        <f>HYPERLINK("../Service/Service_ATU/"&amp;A53&amp;".jpg",""&amp;B53)</f>
        <v>EMN 5</v>
      </c>
      <c r="D53" s="8" t="s">
        <v>31</v>
      </c>
      <c r="E53" s="8" t="s">
        <v>46</v>
      </c>
      <c r="F53" s="8" t="s">
        <v>47</v>
      </c>
      <c r="G53" s="9"/>
    </row>
    <row r="54" spans="1:7" ht="12.75">
      <c r="A54" s="8" t="s">
        <v>90</v>
      </c>
      <c r="B54" s="17" t="str">
        <f t="shared" si="3"/>
        <v>EMN 5</v>
      </c>
      <c r="C54" s="17" t="str">
        <f>HYPERLINK("../Service/Service_ATU/"&amp;A54&amp;".jpg",""&amp;B54)</f>
        <v>EMN 5</v>
      </c>
      <c r="D54" s="8" t="s">
        <v>31</v>
      </c>
      <c r="E54" s="8" t="s">
        <v>4</v>
      </c>
      <c r="F54" s="8" t="s">
        <v>61</v>
      </c>
      <c r="G54" s="9">
        <v>99.99</v>
      </c>
    </row>
    <row r="55" spans="1:7" ht="12.75">
      <c r="A55" s="8" t="s">
        <v>91</v>
      </c>
      <c r="B55" s="17" t="str">
        <f t="shared" si="3"/>
        <v>EMN 5</v>
      </c>
      <c r="C55" s="17" t="str">
        <f t="shared" si="4"/>
        <v>EMN 5</v>
      </c>
      <c r="D55" s="8" t="s">
        <v>31</v>
      </c>
      <c r="E55" s="8" t="s">
        <v>4</v>
      </c>
      <c r="F55" s="8" t="s">
        <v>62</v>
      </c>
      <c r="G55" s="9">
        <v>69.99</v>
      </c>
    </row>
    <row r="56" spans="1:7" ht="25.5">
      <c r="A56" s="8" t="s">
        <v>92</v>
      </c>
      <c r="B56" s="17" t="str">
        <f t="shared" si="3"/>
        <v>EMN 5</v>
      </c>
      <c r="C56" s="17" t="str">
        <f>HYPERLINK("../Service/Service_ATU/"&amp;A56&amp;".jpg",""&amp;B56)</f>
        <v>EMN 5</v>
      </c>
      <c r="D56" s="8" t="s">
        <v>31</v>
      </c>
      <c r="E56" s="8" t="s">
        <v>4</v>
      </c>
      <c r="F56" s="8" t="s">
        <v>43</v>
      </c>
      <c r="G56" s="9"/>
    </row>
    <row r="57" spans="1:7" ht="12.75">
      <c r="A57" s="8" t="s">
        <v>92</v>
      </c>
      <c r="B57" s="17" t="str">
        <f t="shared" si="3"/>
        <v>EMN 5</v>
      </c>
      <c r="C57" s="17" t="str">
        <f>HYPERLINK("../Service/Service_ATU/"&amp;A57&amp;".jpg",""&amp;B57)</f>
        <v>EMN 5</v>
      </c>
      <c r="D57" s="8" t="s">
        <v>31</v>
      </c>
      <c r="E57" s="8" t="s">
        <v>4</v>
      </c>
      <c r="F57" s="8" t="s">
        <v>42</v>
      </c>
      <c r="G57" s="9"/>
    </row>
    <row r="58" spans="1:7" ht="51">
      <c r="A58" s="8" t="s">
        <v>92</v>
      </c>
      <c r="B58" s="17" t="str">
        <f t="shared" si="3"/>
        <v>EMN 5</v>
      </c>
      <c r="C58" s="17" t="str">
        <f t="shared" si="4"/>
        <v>EMN 5</v>
      </c>
      <c r="D58" s="8" t="s">
        <v>31</v>
      </c>
      <c r="E58" s="8" t="s">
        <v>4</v>
      </c>
      <c r="F58" s="8" t="s">
        <v>41</v>
      </c>
      <c r="G58" s="9"/>
    </row>
    <row r="59" spans="1:7" ht="25.5">
      <c r="A59" s="8" t="s">
        <v>93</v>
      </c>
      <c r="B59" s="17" t="str">
        <f t="shared" si="3"/>
        <v>EMN 5</v>
      </c>
      <c r="C59" s="17" t="str">
        <f>HYPERLINK("../Service/Service_ATU/"&amp;A59&amp;".jpg",""&amp;B59)</f>
        <v>EMN 5</v>
      </c>
      <c r="D59" s="8" t="s">
        <v>31</v>
      </c>
      <c r="E59" s="8" t="s">
        <v>14</v>
      </c>
      <c r="F59" s="8" t="s">
        <v>94</v>
      </c>
      <c r="G59" s="9">
        <v>6.99</v>
      </c>
    </row>
  </sheetData>
  <sheetProtection/>
  <autoFilter ref="B6:G59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1996-10-17T05:27:31Z</dcterms:created>
  <dcterms:modified xsi:type="dcterms:W3CDTF">2020-09-02T13:56:23Z</dcterms:modified>
  <cp:category/>
  <cp:version/>
  <cp:contentType/>
  <cp:contentStatus/>
</cp:coreProperties>
</file>